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IFT 2do. Trim-2024\"/>
    </mc:Choice>
  </mc:AlternateContent>
  <bookViews>
    <workbookView xWindow="-108" yWindow="-108" windowWidth="23256" windowHeight="12576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EAA!$A$1:$F$30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E12" i="2"/>
  <c r="B3" i="2"/>
  <c r="F12" i="2"/>
  <c r="E4" i="2"/>
  <c r="F4" i="2"/>
  <c r="F3" i="2" l="1"/>
  <c r="E3" i="2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<sst xmlns="http://schemas.openxmlformats.org/spreadsheetml/2006/main" count="33" uniqueCount="33">
  <si>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</si>
  <si>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</si>
  <si>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</si>
  <si>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</si>
  <si>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</si>
  <si>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</si>
  <si>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</si>
  <si>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</si>
  <si>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</si>
  <si>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</si>
  <si>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</si>
  <si>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</si>
  <si>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</si>
  <si>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</si>
  <si>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</si>
  <si>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</si>
  <si>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</si>
  <si>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</si>
  <si>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</si>
  <si>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</si>
  <si>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</si>
  <si>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</si>
  <si>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</si>
  <si>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</si>
  <si>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</si>
  <si>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</si>
  <si>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Salamanca, Guanajuato.
Estado Analítico del Activo
Del 1 de Enero al 30 de Junio de 2024
(Cifras en Pesos)</t>
  </si>
  <si>
    <t>_______________________________________________________________</t>
  </si>
  <si>
    <t>______________________________________________________________</t>
  </si>
  <si>
    <t>C.P. PEDRO ROJAS BUENRROSTRO</t>
  </si>
  <si>
    <t>LIC. JULIO CÉSAR ERNESTO PRIETO GALLARDO</t>
  </si>
  <si>
    <t>TESORERO MUNICIPAL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</si>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</sst>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8" applyFont="1" applyAlignment="1" applyProtection="1">
      <alignment horizontal="center" vertical="top" wrapText="1"/>
      <protection locked="0"/>
    </xf>
    <xf numFmtId="0" fontId="7" fillId="0" borderId="0" xfId="0" applyFont="1"/>
    <xf numFmtId="0" fontId="4" fillId="2" borderId="4" xfId="8" applyFont="1" applyFill="1" applyBorder="1" applyAlignment="1">
      <alignment horizontal="center" vertical="center" wrapText="1"/>
    </xf>
    <xf numFmtId="4" fontId="4" fillId="2" borderId="4" xfId="8" applyNumberFormat="1" applyFont="1" applyFill="1" applyBorder="1" applyAlignment="1">
      <alignment horizontal="center" vertical="center" wrapText="1"/>
    </xf>
    <xf numFmtId="4" fontId="4" fillId="2" borderId="5" xfId="8" applyNumberFormat="1" applyFont="1" applyFill="1" applyBorder="1" applyAlignment="1">
      <alignment horizontal="center" vertical="center" wrapText="1"/>
    </xf>
    <xf numFmtId="4" fontId="4" fillId="2" borderId="6" xfId="8" applyNumberFormat="1" applyFont="1" applyFill="1" applyBorder="1" applyAlignment="1">
      <alignment horizontal="center" vertical="center" wrapText="1"/>
    </xf>
    <xf numFmtId="4" fontId="5" fillId="0" borderId="0" xfId="8" applyNumberFormat="1" applyFont="1" applyBorder="1" applyAlignment="1" applyProtection="1">
      <alignment vertical="top" wrapText="1"/>
      <protection locked="0"/>
    </xf>
    <xf numFmtId="4" fontId="6" fillId="0" borderId="0" xfId="8" applyNumberFormat="1" applyFont="1" applyBorder="1" applyAlignment="1" applyProtection="1">
      <alignment vertical="top" wrapText="1"/>
      <protection locked="0"/>
    </xf>
    <xf numFmtId="4" fontId="6" fillId="0" borderId="0" xfId="8" applyNumberFormat="1" applyFont="1" applyBorder="1" applyAlignment="1" applyProtection="1">
      <alignment wrapText="1"/>
      <protection locked="0"/>
    </xf>
    <xf numFmtId="0" fontId="4" fillId="0" borderId="5" xfId="8" applyFont="1" applyBorder="1" applyAlignment="1">
      <alignment horizontal="left" vertical="top" indent="1"/>
    </xf>
    <xf numFmtId="4" fontId="5" fillId="0" borderId="7" xfId="8" applyNumberFormat="1" applyFont="1" applyBorder="1" applyAlignment="1" applyProtection="1">
      <alignment vertical="top" wrapText="1"/>
      <protection locked="0"/>
    </xf>
    <xf numFmtId="4" fontId="5" fillId="0" borderId="6" xfId="8" applyNumberFormat="1" applyFont="1" applyBorder="1" applyAlignment="1" applyProtection="1">
      <alignment vertical="top" wrapText="1"/>
      <protection locked="0"/>
    </xf>
    <xf numFmtId="0" fontId="4" fillId="0" borderId="8" xfId="8" applyFont="1" applyBorder="1" applyAlignment="1">
      <alignment horizontal="left" vertical="top" indent="2"/>
    </xf>
    <xf numFmtId="4" fontId="5" fillId="0" borderId="9" xfId="8" applyNumberFormat="1" applyFont="1" applyBorder="1" applyAlignment="1" applyProtection="1">
      <alignment vertical="top" wrapText="1"/>
      <protection locked="0"/>
    </xf>
    <xf numFmtId="0" fontId="1" fillId="0" borderId="8" xfId="8" applyFont="1" applyBorder="1" applyAlignment="1">
      <alignment horizontal="left" vertical="top" indent="2"/>
    </xf>
    <xf numFmtId="4" fontId="6" fillId="0" borderId="9" xfId="8" applyNumberFormat="1" applyFont="1" applyBorder="1" applyAlignment="1" applyProtection="1">
      <alignment vertical="top" wrapText="1"/>
      <protection locked="0"/>
    </xf>
    <xf numFmtId="4" fontId="6" fillId="0" borderId="9" xfId="8" applyNumberFormat="1" applyFont="1" applyBorder="1" applyAlignment="1" applyProtection="1">
      <alignment wrapText="1"/>
      <protection locked="0"/>
    </xf>
    <xf numFmtId="0" fontId="1" fillId="0" borderId="10" xfId="8" applyFont="1" applyBorder="1" applyAlignment="1">
      <alignment horizontal="left" vertical="top" indent="2"/>
    </xf>
    <xf numFmtId="4" fontId="6" fillId="0" borderId="11" xfId="8" applyNumberFormat="1" applyFont="1" applyBorder="1" applyAlignment="1" applyProtection="1">
      <alignment vertical="top" wrapText="1"/>
      <protection locked="0"/>
    </xf>
    <xf numFmtId="4" fontId="6" fillId="0" borderId="12" xfId="8" applyNumberFormat="1" applyFont="1" applyBorder="1" applyAlignment="1" applyProtection="1">
      <alignment vertical="top" wrapText="1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4" fontId="5" fillId="0" borderId="13" xfId="8" applyNumberFormat="1" applyFont="1" applyBorder="1" applyAlignment="1" applyProtection="1">
      <alignment vertical="top" wrapText="1"/>
      <protection locked="0"/>
    </xf>
    <xf numFmtId="4" fontId="6" fillId="0" borderId="13" xfId="8" applyNumberFormat="1" applyFont="1" applyBorder="1" applyAlignment="1" applyProtection="1">
      <alignment vertical="top" wrapText="1"/>
      <protection locked="0"/>
    </xf>
    <xf numFmtId="4" fontId="6" fillId="0" borderId="13" xfId="8" applyNumberFormat="1" applyFont="1" applyBorder="1" applyAlignment="1" applyProtection="1">
      <alignment wrapText="1"/>
      <protection locked="0"/>
    </xf>
    <xf numFmtId="4" fontId="6" fillId="0" borderId="14" xfId="8" applyNumberFormat="1" applyFont="1" applyBorder="1" applyAlignment="1" applyProtection="1">
      <alignment vertical="top" wrapText="1"/>
      <protection locked="0"/>
    </xf>
    <xf numFmtId="0" fontId="1" fillId="0" borderId="8" xfId="8" applyFont="1" applyBorder="1" applyAlignment="1">
      <alignment horizontal="left" vertical="top" wrapText="1" indent="2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>
      <selection activeCell="C27" sqref="C27:E27"/>
    </sheetView>
  </sheetViews>
  <sheetFormatPr baseColWidth="10" defaultColWidth="12" defaultRowHeight="10.199999999999999" x14ac:dyDescent="0.2"/>
  <cols>
    <col min="1" max="1" width="65.85546875" style="1" customWidth="1"/>
    <col min="2" max="5" width="21.5703125" style="1" bestFit="1" customWidth="1"/>
    <col min="6" max="6" width="20.85546875" style="1" customWidth="1"/>
    <col min="7" max="16384" width="12" style="1"/>
  </cols>
  <sheetData>
    <row r="1" spans="1:6" ht="57" customHeight="1" thickBot="1" x14ac:dyDescent="0.25">
      <c r="A1" s="30" t="s">
        <v>26</v>
      </c>
      <c r="B1" s="31"/>
      <c r="C1" s="31"/>
      <c r="D1" s="31"/>
      <c r="E1" s="31"/>
      <c r="F1" s="32"/>
    </row>
    <row r="2" spans="1:6" ht="27" thickBot="1" x14ac:dyDescent="0.25">
      <c r="A2" s="6" t="s">
        <v>3</v>
      </c>
      <c r="B2" s="7" t="s">
        <v>20</v>
      </c>
      <c r="C2" s="8" t="s">
        <v>21</v>
      </c>
      <c r="D2" s="7" t="s">
        <v>22</v>
      </c>
      <c r="E2" s="7" t="s">
        <v>23</v>
      </c>
      <c r="F2" s="9" t="s">
        <v>25</v>
      </c>
    </row>
    <row r="3" spans="1:6" ht="13.8" x14ac:dyDescent="0.2">
      <c r="A3" s="13" t="s">
        <v>0</v>
      </c>
      <c r="B3" s="24">
        <f>B4+B12</f>
        <v>2766005107.29</v>
      </c>
      <c r="C3" s="14">
        <f t="shared" ref="C3:F3" si="0">C4+C12</f>
        <v>3675691386.3700004</v>
      </c>
      <c r="D3" s="24">
        <f t="shared" si="0"/>
        <v>3477858280.8300004</v>
      </c>
      <c r="E3" s="24">
        <f t="shared" si="0"/>
        <v>2963838212.8300004</v>
      </c>
      <c r="F3" s="15">
        <f t="shared" si="0"/>
        <v>197833105.54000032</v>
      </c>
    </row>
    <row r="4" spans="1:6" ht="13.8" x14ac:dyDescent="0.2">
      <c r="A4" s="16" t="s">
        <v>4</v>
      </c>
      <c r="B4" s="25">
        <f>SUM(B5:B11)</f>
        <v>552573157.80999994</v>
      </c>
      <c r="C4" s="10">
        <f>SUM(C5:C11)</f>
        <v>3012124651.2000003</v>
      </c>
      <c r="D4" s="25">
        <f>SUM(D5:D11)</f>
        <v>3073033592.4100003</v>
      </c>
      <c r="E4" s="25">
        <f>SUM(E5:E11)</f>
        <v>491664216.60000026</v>
      </c>
      <c r="F4" s="17">
        <f>SUM(F5:F11)</f>
        <v>-60908941.209999785</v>
      </c>
    </row>
    <row r="5" spans="1:6" ht="13.8" x14ac:dyDescent="0.2">
      <c r="A5" s="18" t="s">
        <v>5</v>
      </c>
      <c r="B5" s="26">
        <v>383644526.98000002</v>
      </c>
      <c r="C5" s="11">
        <v>1276869340.6600001</v>
      </c>
      <c r="D5" s="26">
        <v>1237422282.8</v>
      </c>
      <c r="E5" s="26">
        <f>B5+C5-D5</f>
        <v>423091584.84000015</v>
      </c>
      <c r="F5" s="19">
        <f t="shared" ref="F5:F11" si="1">E5-B5</f>
        <v>39447057.860000134</v>
      </c>
    </row>
    <row r="6" spans="1:6" ht="13.8" x14ac:dyDescent="0.2">
      <c r="A6" s="18" t="s">
        <v>6</v>
      </c>
      <c r="B6" s="26">
        <v>18027335.010000002</v>
      </c>
      <c r="C6" s="11">
        <v>1672422800.48</v>
      </c>
      <c r="D6" s="26">
        <v>1671528016.0799999</v>
      </c>
      <c r="E6" s="26">
        <f t="shared" ref="E6:E11" si="2">B6+C6-D6</f>
        <v>18922119.410000086</v>
      </c>
      <c r="F6" s="19">
        <f t="shared" si="1"/>
        <v>894784.40000008419</v>
      </c>
    </row>
    <row r="7" spans="1:6" ht="13.8" x14ac:dyDescent="0.2">
      <c r="A7" s="18" t="s">
        <v>7</v>
      </c>
      <c r="B7" s="26">
        <v>150918275.81999999</v>
      </c>
      <c r="C7" s="11">
        <v>62832510.060000002</v>
      </c>
      <c r="D7" s="26">
        <v>164083293.53</v>
      </c>
      <c r="E7" s="26">
        <f t="shared" si="2"/>
        <v>49667492.349999994</v>
      </c>
      <c r="F7" s="19">
        <f t="shared" si="1"/>
        <v>-101250783.47</v>
      </c>
    </row>
    <row r="8" spans="1:6" ht="13.8" x14ac:dyDescent="0.2">
      <c r="A8" s="18" t="s">
        <v>1</v>
      </c>
      <c r="B8" s="26">
        <v>0</v>
      </c>
      <c r="C8" s="11">
        <v>0</v>
      </c>
      <c r="D8" s="26">
        <v>0</v>
      </c>
      <c r="E8" s="26">
        <f t="shared" si="2"/>
        <v>0</v>
      </c>
      <c r="F8" s="19">
        <f t="shared" si="1"/>
        <v>0</v>
      </c>
    </row>
    <row r="9" spans="1:6" ht="13.8" x14ac:dyDescent="0.2">
      <c r="A9" s="18" t="s">
        <v>2</v>
      </c>
      <c r="B9" s="26">
        <v>0</v>
      </c>
      <c r="C9" s="11">
        <v>0</v>
      </c>
      <c r="D9" s="26">
        <v>0</v>
      </c>
      <c r="E9" s="26">
        <f t="shared" si="2"/>
        <v>0</v>
      </c>
      <c r="F9" s="19">
        <f t="shared" si="1"/>
        <v>0</v>
      </c>
    </row>
    <row r="10" spans="1:6" ht="13.8" x14ac:dyDescent="0.2">
      <c r="A10" s="18" t="s">
        <v>8</v>
      </c>
      <c r="B10" s="26">
        <v>0</v>
      </c>
      <c r="C10" s="11">
        <v>0</v>
      </c>
      <c r="D10" s="26">
        <v>0</v>
      </c>
      <c r="E10" s="26">
        <f t="shared" si="2"/>
        <v>0</v>
      </c>
      <c r="F10" s="19">
        <f t="shared" si="1"/>
        <v>0</v>
      </c>
    </row>
    <row r="11" spans="1:6" ht="13.8" x14ac:dyDescent="0.2">
      <c r="A11" s="18" t="s">
        <v>9</v>
      </c>
      <c r="B11" s="26">
        <v>-16980</v>
      </c>
      <c r="C11" s="11">
        <v>0</v>
      </c>
      <c r="D11" s="26">
        <v>0</v>
      </c>
      <c r="E11" s="26">
        <f t="shared" si="2"/>
        <v>-16980</v>
      </c>
      <c r="F11" s="19">
        <f t="shared" si="1"/>
        <v>0</v>
      </c>
    </row>
    <row r="12" spans="1:6" ht="13.8" x14ac:dyDescent="0.2">
      <c r="A12" s="16" t="s">
        <v>10</v>
      </c>
      <c r="B12" s="25">
        <f>SUM(B13:B21)</f>
        <v>2213431949.48</v>
      </c>
      <c r="C12" s="10">
        <f>SUM(C13:C21)</f>
        <v>663566735.16999996</v>
      </c>
      <c r="D12" s="25">
        <f>SUM(D13:D21)</f>
        <v>404824688.42000002</v>
      </c>
      <c r="E12" s="25">
        <f>SUM(E13:E21)</f>
        <v>2472173996.23</v>
      </c>
      <c r="F12" s="17">
        <f>SUM(F13:F21)</f>
        <v>258742046.75000012</v>
      </c>
    </row>
    <row r="13" spans="1:6" ht="13.8" x14ac:dyDescent="0.2">
      <c r="A13" s="18" t="s">
        <v>11</v>
      </c>
      <c r="B13" s="26">
        <v>4729855.74</v>
      </c>
      <c r="C13" s="11">
        <v>0</v>
      </c>
      <c r="D13" s="26">
        <v>0</v>
      </c>
      <c r="E13" s="26">
        <f>B13+C13-D13</f>
        <v>4729855.74</v>
      </c>
      <c r="F13" s="19">
        <f t="shared" ref="F13:F21" si="3">E13-B13</f>
        <v>0</v>
      </c>
    </row>
    <row r="14" spans="1:6" ht="13.8" x14ac:dyDescent="0.25">
      <c r="A14" s="18" t="s">
        <v>12</v>
      </c>
      <c r="B14" s="27">
        <v>0</v>
      </c>
      <c r="C14" s="12">
        <v>0</v>
      </c>
      <c r="D14" s="27">
        <v>0</v>
      </c>
      <c r="E14" s="27">
        <f t="shared" ref="E14:E21" si="4">B14+C14-D14</f>
        <v>0</v>
      </c>
      <c r="F14" s="20">
        <f t="shared" si="3"/>
        <v>0</v>
      </c>
    </row>
    <row r="15" spans="1:6" ht="26.4" x14ac:dyDescent="0.25">
      <c r="A15" s="29" t="s">
        <v>13</v>
      </c>
      <c r="B15" s="27">
        <v>2067496518.8399999</v>
      </c>
      <c r="C15" s="12">
        <v>561968613.90999997</v>
      </c>
      <c r="D15" s="27">
        <v>354004702.79000002</v>
      </c>
      <c r="E15" s="27">
        <f t="shared" si="4"/>
        <v>2275460429.96</v>
      </c>
      <c r="F15" s="20">
        <f t="shared" si="3"/>
        <v>207963911.12000012</v>
      </c>
    </row>
    <row r="16" spans="1:6" ht="13.8" x14ac:dyDescent="0.2">
      <c r="A16" s="18" t="s">
        <v>14</v>
      </c>
      <c r="B16" s="26">
        <v>397594032.38999999</v>
      </c>
      <c r="C16" s="11">
        <v>101598121.26000001</v>
      </c>
      <c r="D16" s="26">
        <v>50819985.630000003</v>
      </c>
      <c r="E16" s="26">
        <f t="shared" si="4"/>
        <v>448372168.01999998</v>
      </c>
      <c r="F16" s="19">
        <f t="shared" si="3"/>
        <v>50778135.629999995</v>
      </c>
    </row>
    <row r="17" spans="1:6" ht="13.8" x14ac:dyDescent="0.2">
      <c r="A17" s="18" t="s">
        <v>15</v>
      </c>
      <c r="B17" s="26">
        <v>13335260.560000001</v>
      </c>
      <c r="C17" s="11">
        <v>0</v>
      </c>
      <c r="D17" s="26">
        <v>0</v>
      </c>
      <c r="E17" s="26">
        <f t="shared" si="4"/>
        <v>13335260.560000001</v>
      </c>
      <c r="F17" s="19">
        <f t="shared" si="3"/>
        <v>0</v>
      </c>
    </row>
    <row r="18" spans="1:6" ht="26.4" x14ac:dyDescent="0.2">
      <c r="A18" s="29" t="s">
        <v>16</v>
      </c>
      <c r="B18" s="26">
        <v>-270955964.02999997</v>
      </c>
      <c r="C18" s="11">
        <v>0</v>
      </c>
      <c r="D18" s="26">
        <v>0</v>
      </c>
      <c r="E18" s="26">
        <f t="shared" si="4"/>
        <v>-270955964.02999997</v>
      </c>
      <c r="F18" s="19">
        <f t="shared" si="3"/>
        <v>0</v>
      </c>
    </row>
    <row r="19" spans="1:6" ht="13.8" x14ac:dyDescent="0.2">
      <c r="A19" s="18" t="s">
        <v>17</v>
      </c>
      <c r="B19" s="26">
        <v>1232245.98</v>
      </c>
      <c r="C19" s="11">
        <v>0</v>
      </c>
      <c r="D19" s="26">
        <v>0</v>
      </c>
      <c r="E19" s="26">
        <f t="shared" si="4"/>
        <v>1232245.98</v>
      </c>
      <c r="F19" s="19">
        <f t="shared" si="3"/>
        <v>0</v>
      </c>
    </row>
    <row r="20" spans="1:6" ht="26.4" x14ac:dyDescent="0.2">
      <c r="A20" s="29" t="s">
        <v>18</v>
      </c>
      <c r="B20" s="26">
        <v>0</v>
      </c>
      <c r="C20" s="11">
        <v>0</v>
      </c>
      <c r="D20" s="26">
        <v>0</v>
      </c>
      <c r="E20" s="26">
        <f t="shared" si="4"/>
        <v>0</v>
      </c>
      <c r="F20" s="19">
        <f t="shared" si="3"/>
        <v>0</v>
      </c>
    </row>
    <row r="21" spans="1:6" ht="14.4" thickBot="1" x14ac:dyDescent="0.25">
      <c r="A21" s="21" t="s">
        <v>19</v>
      </c>
      <c r="B21" s="28">
        <v>0</v>
      </c>
      <c r="C21" s="22">
        <v>0</v>
      </c>
      <c r="D21" s="28">
        <v>0</v>
      </c>
      <c r="E21" s="28">
        <f t="shared" si="4"/>
        <v>0</v>
      </c>
      <c r="F21" s="23">
        <f t="shared" si="3"/>
        <v>0</v>
      </c>
    </row>
    <row r="23" spans="1:6" ht="13.2" x14ac:dyDescent="0.2">
      <c r="A23" s="2" t="s">
        <v>24</v>
      </c>
    </row>
    <row r="27" spans="1:6" x14ac:dyDescent="0.2">
      <c r="A27" s="3" t="s">
        <v>27</v>
      </c>
      <c r="C27" s="33" t="s">
        <v>28</v>
      </c>
      <c r="D27" s="33"/>
      <c r="E27" s="33"/>
    </row>
    <row r="28" spans="1:6" ht="13.8" x14ac:dyDescent="0.25">
      <c r="A28" s="4" t="s">
        <v>29</v>
      </c>
      <c r="B28" s="5"/>
      <c r="C28" s="34" t="s">
        <v>30</v>
      </c>
      <c r="D28" s="34"/>
      <c r="E28" s="34"/>
    </row>
    <row r="29" spans="1:6" ht="13.8" x14ac:dyDescent="0.25">
      <c r="A29" s="4" t="s">
        <v>31</v>
      </c>
      <c r="B29" s="5"/>
      <c r="C29" s="34" t="s">
        <v>32</v>
      </c>
      <c r="D29" s="34"/>
      <c r="E29" s="34"/>
    </row>
  </sheetData>
  <sheetProtection formatCells="0" formatColumns="0" formatRows="0" autoFilter="0"/>
  <mergeCells count="4">
    <mergeCell ref="A1:F1"/>
    <mergeCell ref="C27:E27"/>
    <mergeCell ref="C28:E28"/>
    <mergeCell ref="C29:E29"/>
  </mergeCells>
  <pageMargins left="0.51181102362204722" right="0.31496062992125984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2024-07-25T18:34:53Z</cp:lastPrinted>
  <dcterms:created xsi:type="dcterms:W3CDTF">2014-02-09T04:04:15Z</dcterms:created>
  <dcterms:modified xsi:type="dcterms:W3CDTF">2024-07-26T18:45:13Z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